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E23" i="1" l="1"/>
  <c r="Y22" i="1"/>
  <c r="Z22" i="1" s="1"/>
  <c r="Y21" i="1"/>
  <c r="Z21" i="1" s="1"/>
  <c r="Z20" i="1"/>
  <c r="Y20" i="1"/>
  <c r="Y19" i="1"/>
  <c r="Z19" i="1" s="1"/>
  <c r="Y18" i="1"/>
  <c r="Z18" i="1" s="1"/>
  <c r="Y17" i="1"/>
  <c r="Z17" i="1" s="1"/>
  <c r="Z16" i="1"/>
  <c r="Y16" i="1"/>
  <c r="Y15" i="1"/>
  <c r="Z15" i="1" s="1"/>
  <c r="Y14" i="1"/>
  <c r="Z14" i="1" s="1"/>
  <c r="Y13" i="1"/>
  <c r="Z13" i="1" s="1"/>
  <c r="Z12" i="1"/>
  <c r="Y12" i="1"/>
  <c r="Y11" i="1"/>
  <c r="Z11" i="1" s="1"/>
  <c r="Y10" i="1"/>
  <c r="Z10" i="1" s="1"/>
  <c r="Y9" i="1"/>
  <c r="Z9" i="1" s="1"/>
  <c r="Z8" i="1"/>
  <c r="Y8" i="1"/>
  <c r="Y7" i="1"/>
  <c r="Z7" i="1" s="1"/>
  <c r="Y6" i="1"/>
  <c r="Z6" i="1" s="1"/>
  <c r="Y5" i="1"/>
  <c r="Y23" i="1" s="1"/>
  <c r="Z4" i="1"/>
  <c r="Y4" i="1"/>
  <c r="Z3" i="1"/>
  <c r="Y3" i="1"/>
  <c r="X23" i="1"/>
  <c r="Z5" i="1" l="1"/>
  <c r="Z23" i="1" s="1"/>
</calcChain>
</file>

<file path=xl/sharedStrings.xml><?xml version="1.0" encoding="utf-8"?>
<sst xmlns="http://schemas.openxmlformats.org/spreadsheetml/2006/main" count="323" uniqueCount="110">
  <si>
    <t>NAZWA:</t>
  </si>
  <si>
    <t>Kwota Serwisu 2-u letniego PLN (netto)</t>
  </si>
  <si>
    <t>Data Protokołu odbioru i instalacji</t>
  </si>
  <si>
    <t>Okres obowiązywania do</t>
  </si>
  <si>
    <t>Ilość drukarek</t>
  </si>
  <si>
    <t>Rodzaj</t>
  </si>
  <si>
    <t>Kwota miesięczna za serwis urządzeń PLN (netto)</t>
  </si>
  <si>
    <t>Numer Umowy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</si>
  <si>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</si>
  <si>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</si>
  <si>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</si>
  <si>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</si>
  <si>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</si>
  <si>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</si>
  <si>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</si>
  <si>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</si>
  <si>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</si>
  <si>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</si>
  <si>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</si>
  <si>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</si>
  <si>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RCKIK w Gdańsku</t>
  </si>
  <si>
    <t>10.03.2010</t>
  </si>
  <si>
    <t>10.03.2015</t>
  </si>
  <si>
    <t>CL-S700</t>
  </si>
  <si>
    <t>Umowa NR 1SP/3/EOG/PN-1/2/2009</t>
  </si>
  <si>
    <t>x</t>
  </si>
  <si>
    <t>RCKIK w Białymstoku</t>
  </si>
  <si>
    <t>29.01.2010</t>
  </si>
  <si>
    <t>29.01.2015</t>
  </si>
  <si>
    <t>631Z(4), 700(2)</t>
  </si>
  <si>
    <t>Umowa NR 1SP/1/EOG/PN-1/2/2009</t>
  </si>
  <si>
    <t>RCKIK w Bydgoszczy</t>
  </si>
  <si>
    <t>10.06.2010</t>
  </si>
  <si>
    <t>10.06.2015</t>
  </si>
  <si>
    <t>Umowa NR 1SP/2/EOG/PN-2/10</t>
  </si>
  <si>
    <t>RCKIK w Kaliszu</t>
  </si>
  <si>
    <t>12.02.2010</t>
  </si>
  <si>
    <t>12.02.2015</t>
  </si>
  <si>
    <t>700(2), 621(4)</t>
  </si>
  <si>
    <t>Umowa NR 1SP/4/EOG/PN-1/2/2009</t>
  </si>
  <si>
    <t>RCKIK w Katowicach</t>
  </si>
  <si>
    <t>Umowa NR 1SP/5/EOG/PN-2/10</t>
  </si>
  <si>
    <t>RCKIK w Kielcach</t>
  </si>
  <si>
    <t>19.02.2010</t>
  </si>
  <si>
    <t>19.02.2015</t>
  </si>
  <si>
    <t>621(10), S700(5)</t>
  </si>
  <si>
    <t>UMOWA  NR  1SP/6EOG/PN-1/2/2009</t>
  </si>
  <si>
    <t>RCKIK w Krakowie</t>
  </si>
  <si>
    <t>17.06.2010</t>
  </si>
  <si>
    <t>17.06.2015</t>
  </si>
  <si>
    <t>Umowa NR 2SP/7/EOG/PN-2/10</t>
  </si>
  <si>
    <t>RCKIK w Lublinie</t>
  </si>
  <si>
    <t>9.02.2010</t>
  </si>
  <si>
    <t>09.02.2015</t>
  </si>
  <si>
    <t>Umowa NR 2SP/8/EOG/PN-1/2/2009</t>
  </si>
  <si>
    <t>RCKIK w Olsztynie</t>
  </si>
  <si>
    <t>26.07.2010</t>
  </si>
  <si>
    <t>26.07.2015</t>
  </si>
  <si>
    <t>Umowa NR 1SP/10/EOG/PN-2/10</t>
  </si>
  <si>
    <t>RCKIK w Opolu</t>
  </si>
  <si>
    <t>18.02.2010</t>
  </si>
  <si>
    <t>18.02.2015</t>
  </si>
  <si>
    <t>631Z(3), S700(3)</t>
  </si>
  <si>
    <t>Umowa NR 1SP/11/EOG/PN-1/2/2009</t>
  </si>
  <si>
    <t>RCKIK w Poznaniu</t>
  </si>
  <si>
    <t>29.06.2010</t>
  </si>
  <si>
    <t>29.06.2015</t>
  </si>
  <si>
    <t>Umowa NR 1SP/12/EOG/PN-2/10</t>
  </si>
  <si>
    <t>RCKIK w Raciborzu</t>
  </si>
  <si>
    <t>30.08.2010</t>
  </si>
  <si>
    <t>30.08.2015</t>
  </si>
  <si>
    <t>CLP-621</t>
  </si>
  <si>
    <t>Umowa NR 4SP/13/EOG/PN-2/10</t>
  </si>
  <si>
    <t>RCKIK w Radomiu</t>
  </si>
  <si>
    <t>09.07.2010</t>
  </si>
  <si>
    <t>09.07.2015</t>
  </si>
  <si>
    <t>Umowa NR 2SP/14/EOG/PN-2/10</t>
  </si>
  <si>
    <t>RCKIK w Rzeszowie</t>
  </si>
  <si>
    <t>26.03.2010</t>
  </si>
  <si>
    <t>26.03.2015</t>
  </si>
  <si>
    <t>Umowa NR 1SP/15/EOG/PN-1/2/2009</t>
  </si>
  <si>
    <t>RCKIK w Słupsku</t>
  </si>
  <si>
    <t>16.06.2010</t>
  </si>
  <si>
    <t>16.06.2015</t>
  </si>
  <si>
    <t>Umowa NR 1SP/16/EOG/PN-2/10</t>
  </si>
  <si>
    <t>RCKIK w Szczecinie</t>
  </si>
  <si>
    <t>Umowa NR 1SP/17/EOG/PN-2/10</t>
  </si>
  <si>
    <t>RCKIK w Wałbrzychu</t>
  </si>
  <si>
    <t>8.02.2010</t>
  </si>
  <si>
    <t>08.02.2015</t>
  </si>
  <si>
    <t>Umowa NR 1SP/18/EOG/PN-1/2/2009</t>
  </si>
  <si>
    <t>?</t>
  </si>
  <si>
    <t>RCKIK w Warszawie</t>
  </si>
  <si>
    <t>8.04.2010</t>
  </si>
  <si>
    <t>08.04.2015</t>
  </si>
  <si>
    <t>621(21), 700(16)</t>
  </si>
  <si>
    <t>UMOWA  NR  1SP/19/EOG/PL0067/2009</t>
  </si>
  <si>
    <t>RCKIK w Wrocławiu</t>
  </si>
  <si>
    <t>30.06.2010</t>
  </si>
  <si>
    <t>30.06.2015</t>
  </si>
  <si>
    <t>Umowa NR 1SP/20/EOG/PN-2/10</t>
  </si>
  <si>
    <t>RCKIK w Zielonej Górze</t>
  </si>
  <si>
    <t>28.06.2010</t>
  </si>
  <si>
    <t>28.06.2015</t>
  </si>
  <si>
    <t>gx420</t>
  </si>
  <si>
    <t>Umowa NR 1SP/21/EOG/PN-2/10</t>
  </si>
  <si>
    <t>Ilość serwisów do 03-2014</t>
  </si>
  <si>
    <t>Wartość</t>
  </si>
  <si>
    <t>Dla EK</t>
  </si>
  <si>
    <t xml:space="preserve">Rozliczenie serwiów dla RCKIK za okres od 2013 do 03-2014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</si>
</sst>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7" fillId="0" borderId="0" xfId="0" applyFont="1"/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0" fontId="8" fillId="3" borderId="4" xfId="0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tabSelected="1" topLeftCell="C1" workbookViewId="0">
      <selection activeCell="U27" sqref="U27"/>
    </sheetView>
  </sheetViews>
  <sheetFormatPr defaultRowHeight="15" x14ac:dyDescent="0.25"/>
  <cols>
    <col min="1" max="1" width="25.42578125" customWidth="1"/>
    <col min="2" max="2" width="10.85546875" customWidth="1"/>
    <col min="3" max="4" width="12.85546875" customWidth="1"/>
    <col min="6" max="6" width="15.140625" customWidth="1"/>
    <col min="7" max="7" width="11.42578125" customWidth="1"/>
    <col min="8" max="8" width="36.140625" customWidth="1"/>
    <col min="24" max="24" width="10.140625" customWidth="1"/>
    <col min="25" max="26" width="9.85546875" customWidth="1"/>
  </cols>
  <sheetData>
    <row r="1" spans="1:26" ht="26.25" customHeight="1" thickBot="1" x14ac:dyDescent="0.4">
      <c r="A1" s="26" t="s">
        <v>109</v>
      </c>
    </row>
    <row r="2" spans="1:26" ht="64.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2" t="s">
        <v>6</v>
      </c>
      <c r="H2" s="4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8</v>
      </c>
      <c r="V2" s="5" t="s">
        <v>9</v>
      </c>
      <c r="W2" s="5" t="s">
        <v>10</v>
      </c>
      <c r="X2" s="2" t="s">
        <v>106</v>
      </c>
      <c r="Y2" s="2" t="s">
        <v>107</v>
      </c>
      <c r="Z2" s="2" t="s">
        <v>108</v>
      </c>
    </row>
    <row r="3" spans="1:26" ht="15.75" thickBot="1" x14ac:dyDescent="0.3">
      <c r="A3" s="6" t="s">
        <v>20</v>
      </c>
      <c r="B3" s="7">
        <v>3600</v>
      </c>
      <c r="C3" s="7" t="s">
        <v>21</v>
      </c>
      <c r="D3" s="7" t="s">
        <v>22</v>
      </c>
      <c r="E3" s="7">
        <v>12</v>
      </c>
      <c r="F3" s="24" t="s">
        <v>23</v>
      </c>
      <c r="G3" s="7">
        <v>150</v>
      </c>
      <c r="H3" s="8" t="s">
        <v>24</v>
      </c>
      <c r="I3" s="9"/>
      <c r="J3" s="7"/>
      <c r="K3" s="7"/>
      <c r="L3" s="7" t="s">
        <v>25</v>
      </c>
      <c r="M3" s="7" t="s">
        <v>25</v>
      </c>
      <c r="N3" s="7" t="s">
        <v>25</v>
      </c>
      <c r="O3" s="7" t="s">
        <v>25</v>
      </c>
      <c r="P3" s="7" t="s">
        <v>25</v>
      </c>
      <c r="Q3" s="7" t="s">
        <v>25</v>
      </c>
      <c r="R3" s="7" t="s">
        <v>25</v>
      </c>
      <c r="S3" s="7" t="s">
        <v>25</v>
      </c>
      <c r="T3" s="9" t="s">
        <v>25</v>
      </c>
      <c r="U3" s="7" t="s">
        <v>25</v>
      </c>
      <c r="V3" s="7" t="s">
        <v>25</v>
      </c>
      <c r="W3" s="7" t="s">
        <v>25</v>
      </c>
      <c r="X3" s="27">
        <v>12</v>
      </c>
      <c r="Y3" s="30">
        <f>G3*X3</f>
        <v>1800</v>
      </c>
      <c r="Z3" s="30">
        <f>Y3/2</f>
        <v>900</v>
      </c>
    </row>
    <row r="4" spans="1:26" ht="15.75" thickBot="1" x14ac:dyDescent="0.3">
      <c r="A4" s="6" t="s">
        <v>26</v>
      </c>
      <c r="B4" s="7">
        <v>1800</v>
      </c>
      <c r="C4" s="7" t="s">
        <v>27</v>
      </c>
      <c r="D4" s="7" t="s">
        <v>28</v>
      </c>
      <c r="E4" s="7">
        <v>6</v>
      </c>
      <c r="F4" s="24" t="s">
        <v>29</v>
      </c>
      <c r="G4" s="7">
        <v>75</v>
      </c>
      <c r="H4" s="8" t="s">
        <v>30</v>
      </c>
      <c r="I4" s="9"/>
      <c r="J4" s="7" t="s">
        <v>25</v>
      </c>
      <c r="K4" s="7" t="s">
        <v>25</v>
      </c>
      <c r="L4" s="7" t="s">
        <v>25</v>
      </c>
      <c r="M4" s="7" t="s">
        <v>25</v>
      </c>
      <c r="N4" s="7" t="s">
        <v>25</v>
      </c>
      <c r="O4" s="7" t="s">
        <v>25</v>
      </c>
      <c r="P4" s="7" t="s">
        <v>25</v>
      </c>
      <c r="Q4" s="7" t="s">
        <v>25</v>
      </c>
      <c r="R4" s="7" t="s">
        <v>25</v>
      </c>
      <c r="S4" s="7" t="s">
        <v>25</v>
      </c>
      <c r="T4" s="9" t="s">
        <v>25</v>
      </c>
      <c r="U4" s="7" t="s">
        <v>25</v>
      </c>
      <c r="V4" s="7" t="s">
        <v>25</v>
      </c>
      <c r="W4" s="7" t="s">
        <v>25</v>
      </c>
      <c r="X4" s="27">
        <v>14</v>
      </c>
      <c r="Y4" s="30">
        <f t="shared" ref="Y4:Y22" si="0">G4*X4</f>
        <v>1050</v>
      </c>
      <c r="Z4" s="30">
        <f t="shared" ref="Z4:Z22" si="1">Y4/2</f>
        <v>525</v>
      </c>
    </row>
    <row r="5" spans="1:26" ht="15.75" thickBot="1" x14ac:dyDescent="0.3">
      <c r="A5" s="6" t="s">
        <v>31</v>
      </c>
      <c r="B5" s="7">
        <v>3900</v>
      </c>
      <c r="C5" s="7" t="s">
        <v>32</v>
      </c>
      <c r="D5" s="7" t="s">
        <v>33</v>
      </c>
      <c r="E5" s="7">
        <v>13</v>
      </c>
      <c r="F5" s="24">
        <v>621</v>
      </c>
      <c r="G5" s="7">
        <v>162.5</v>
      </c>
      <c r="H5" s="8" t="s">
        <v>34</v>
      </c>
      <c r="I5" s="9"/>
      <c r="J5" s="7"/>
      <c r="K5" s="7"/>
      <c r="L5" s="7"/>
      <c r="M5" s="7"/>
      <c r="N5" s="7"/>
      <c r="O5" s="7" t="s">
        <v>25</v>
      </c>
      <c r="P5" s="7" t="s">
        <v>25</v>
      </c>
      <c r="Q5" s="7" t="s">
        <v>25</v>
      </c>
      <c r="R5" s="7" t="s">
        <v>25</v>
      </c>
      <c r="S5" s="7" t="s">
        <v>25</v>
      </c>
      <c r="T5" s="9" t="s">
        <v>25</v>
      </c>
      <c r="U5" s="7" t="s">
        <v>25</v>
      </c>
      <c r="V5" s="7" t="s">
        <v>25</v>
      </c>
      <c r="W5" s="7" t="s">
        <v>25</v>
      </c>
      <c r="X5" s="28">
        <v>9</v>
      </c>
      <c r="Y5" s="30">
        <f t="shared" si="0"/>
        <v>1462.5</v>
      </c>
      <c r="Z5" s="30">
        <f t="shared" si="1"/>
        <v>731.25</v>
      </c>
    </row>
    <row r="6" spans="1:26" ht="15.75" thickBot="1" x14ac:dyDescent="0.3">
      <c r="A6" s="6" t="s">
        <v>35</v>
      </c>
      <c r="B6" s="7">
        <v>1800</v>
      </c>
      <c r="C6" s="7" t="s">
        <v>36</v>
      </c>
      <c r="D6" s="7" t="s">
        <v>37</v>
      </c>
      <c r="E6" s="7">
        <v>6</v>
      </c>
      <c r="F6" s="24" t="s">
        <v>38</v>
      </c>
      <c r="G6" s="7">
        <v>75</v>
      </c>
      <c r="H6" s="8" t="s">
        <v>39</v>
      </c>
      <c r="I6" s="9"/>
      <c r="J6" s="7"/>
      <c r="K6" s="7" t="s">
        <v>25</v>
      </c>
      <c r="L6" s="7" t="s">
        <v>25</v>
      </c>
      <c r="M6" s="7" t="s">
        <v>25</v>
      </c>
      <c r="N6" s="7" t="s">
        <v>25</v>
      </c>
      <c r="O6" s="7" t="s">
        <v>25</v>
      </c>
      <c r="P6" s="7" t="s">
        <v>25</v>
      </c>
      <c r="Q6" s="7" t="s">
        <v>25</v>
      </c>
      <c r="R6" s="7" t="s">
        <v>25</v>
      </c>
      <c r="S6" s="7" t="s">
        <v>25</v>
      </c>
      <c r="T6" s="9" t="s">
        <v>25</v>
      </c>
      <c r="U6" s="7" t="s">
        <v>25</v>
      </c>
      <c r="V6" s="7" t="s">
        <v>25</v>
      </c>
      <c r="W6" s="7" t="s">
        <v>25</v>
      </c>
      <c r="X6" s="27">
        <v>13</v>
      </c>
      <c r="Y6" s="30">
        <f t="shared" si="0"/>
        <v>975</v>
      </c>
      <c r="Z6" s="30">
        <f t="shared" si="1"/>
        <v>487.5</v>
      </c>
    </row>
    <row r="7" spans="1:26" ht="15.75" thickBot="1" x14ac:dyDescent="0.3">
      <c r="A7" s="6" t="s">
        <v>40</v>
      </c>
      <c r="B7" s="7">
        <v>3300</v>
      </c>
      <c r="C7" s="7" t="s">
        <v>32</v>
      </c>
      <c r="D7" s="7" t="s">
        <v>33</v>
      </c>
      <c r="E7" s="7">
        <v>11</v>
      </c>
      <c r="F7" s="24">
        <v>621</v>
      </c>
      <c r="G7" s="7">
        <v>137.5</v>
      </c>
      <c r="H7" s="8" t="s">
        <v>41</v>
      </c>
      <c r="I7" s="9"/>
      <c r="J7" s="7"/>
      <c r="K7" s="7"/>
      <c r="L7" s="7"/>
      <c r="M7" s="7"/>
      <c r="N7" s="7"/>
      <c r="O7" s="7" t="s">
        <v>25</v>
      </c>
      <c r="P7" s="7" t="s">
        <v>25</v>
      </c>
      <c r="Q7" s="7" t="s">
        <v>25</v>
      </c>
      <c r="R7" s="7" t="s">
        <v>25</v>
      </c>
      <c r="S7" s="7" t="s">
        <v>25</v>
      </c>
      <c r="T7" s="9" t="s">
        <v>25</v>
      </c>
      <c r="U7" s="7" t="s">
        <v>25</v>
      </c>
      <c r="V7" s="7" t="s">
        <v>25</v>
      </c>
      <c r="W7" s="7" t="s">
        <v>25</v>
      </c>
      <c r="X7" s="28">
        <v>9</v>
      </c>
      <c r="Y7" s="30">
        <f t="shared" si="0"/>
        <v>1237.5</v>
      </c>
      <c r="Z7" s="30">
        <f t="shared" si="1"/>
        <v>618.75</v>
      </c>
    </row>
    <row r="8" spans="1:26" ht="15.75" thickBot="1" x14ac:dyDescent="0.3">
      <c r="A8" s="6" t="s">
        <v>42</v>
      </c>
      <c r="B8" s="7">
        <v>4500</v>
      </c>
      <c r="C8" s="7" t="s">
        <v>43</v>
      </c>
      <c r="D8" s="7" t="s">
        <v>44</v>
      </c>
      <c r="E8" s="7">
        <v>15</v>
      </c>
      <c r="F8" s="24" t="s">
        <v>45</v>
      </c>
      <c r="G8" s="7">
        <v>187.5</v>
      </c>
      <c r="H8" s="10" t="s">
        <v>46</v>
      </c>
      <c r="I8" s="11"/>
      <c r="J8" s="7"/>
      <c r="K8" s="7"/>
      <c r="L8" s="7"/>
      <c r="M8" s="7"/>
      <c r="N8" s="7" t="s">
        <v>25</v>
      </c>
      <c r="O8" s="7" t="s">
        <v>25</v>
      </c>
      <c r="P8" s="7" t="s">
        <v>25</v>
      </c>
      <c r="Q8" s="7" t="s">
        <v>25</v>
      </c>
      <c r="R8" s="7" t="s">
        <v>25</v>
      </c>
      <c r="S8" s="7" t="s">
        <v>25</v>
      </c>
      <c r="T8" s="12" t="s">
        <v>25</v>
      </c>
      <c r="U8" s="7" t="s">
        <v>25</v>
      </c>
      <c r="V8" s="7" t="s">
        <v>25</v>
      </c>
      <c r="W8" s="7" t="s">
        <v>25</v>
      </c>
      <c r="X8" s="27">
        <v>10</v>
      </c>
      <c r="Y8" s="30">
        <f t="shared" si="0"/>
        <v>1875</v>
      </c>
      <c r="Z8" s="30">
        <f t="shared" si="1"/>
        <v>937.5</v>
      </c>
    </row>
    <row r="9" spans="1:26" ht="15.75" thickBot="1" x14ac:dyDescent="0.3">
      <c r="A9" s="6" t="s">
        <v>47</v>
      </c>
      <c r="B9" s="7">
        <v>6300</v>
      </c>
      <c r="C9" s="7" t="s">
        <v>48</v>
      </c>
      <c r="D9" s="7" t="s">
        <v>49</v>
      </c>
      <c r="E9" s="7">
        <v>21</v>
      </c>
      <c r="F9" s="24">
        <v>621</v>
      </c>
      <c r="G9" s="7">
        <v>262.5</v>
      </c>
      <c r="H9" s="13" t="s">
        <v>50</v>
      </c>
      <c r="I9" s="9"/>
      <c r="J9" s="7"/>
      <c r="K9" s="7"/>
      <c r="L9" s="7"/>
      <c r="M9" s="7"/>
      <c r="N9" s="7"/>
      <c r="O9" s="7" t="s">
        <v>25</v>
      </c>
      <c r="P9" s="7" t="s">
        <v>25</v>
      </c>
      <c r="Q9" s="7" t="s">
        <v>25</v>
      </c>
      <c r="R9" s="7" t="s">
        <v>25</v>
      </c>
      <c r="S9" s="7" t="s">
        <v>25</v>
      </c>
      <c r="T9" s="9" t="s">
        <v>25</v>
      </c>
      <c r="U9" s="7" t="s">
        <v>25</v>
      </c>
      <c r="V9" s="7" t="s">
        <v>25</v>
      </c>
      <c r="W9" s="7" t="s">
        <v>25</v>
      </c>
      <c r="X9" s="28">
        <v>9</v>
      </c>
      <c r="Y9" s="30">
        <f t="shared" si="0"/>
        <v>2362.5</v>
      </c>
      <c r="Z9" s="30">
        <f t="shared" si="1"/>
        <v>1181.25</v>
      </c>
    </row>
    <row r="10" spans="1:26" ht="15.75" thickBot="1" x14ac:dyDescent="0.3">
      <c r="A10" s="6" t="s">
        <v>51</v>
      </c>
      <c r="B10" s="7">
        <v>5400</v>
      </c>
      <c r="C10" s="7" t="s">
        <v>52</v>
      </c>
      <c r="D10" s="7" t="s">
        <v>53</v>
      </c>
      <c r="E10" s="7">
        <v>18</v>
      </c>
      <c r="F10" s="24">
        <v>621</v>
      </c>
      <c r="G10" s="7">
        <v>225</v>
      </c>
      <c r="H10" s="8" t="s">
        <v>54</v>
      </c>
      <c r="I10" s="9"/>
      <c r="J10" s="7"/>
      <c r="K10" s="7" t="s">
        <v>25</v>
      </c>
      <c r="L10" s="7" t="s">
        <v>25</v>
      </c>
      <c r="M10" s="7" t="s">
        <v>25</v>
      </c>
      <c r="N10" s="7" t="s">
        <v>25</v>
      </c>
      <c r="O10" s="7" t="s">
        <v>25</v>
      </c>
      <c r="P10" s="7" t="s">
        <v>25</v>
      </c>
      <c r="Q10" s="7" t="s">
        <v>25</v>
      </c>
      <c r="R10" s="7" t="s">
        <v>25</v>
      </c>
      <c r="S10" s="7" t="s">
        <v>25</v>
      </c>
      <c r="T10" s="9" t="s">
        <v>25</v>
      </c>
      <c r="U10" s="7" t="s">
        <v>25</v>
      </c>
      <c r="V10" s="7" t="s">
        <v>25</v>
      </c>
      <c r="W10" s="7" t="s">
        <v>25</v>
      </c>
      <c r="X10" s="28">
        <v>13</v>
      </c>
      <c r="Y10" s="30">
        <f t="shared" si="0"/>
        <v>2925</v>
      </c>
      <c r="Z10" s="30">
        <f t="shared" si="1"/>
        <v>1462.5</v>
      </c>
    </row>
    <row r="11" spans="1:26" ht="15.75" thickBot="1" x14ac:dyDescent="0.3">
      <c r="A11" s="6" t="s">
        <v>55</v>
      </c>
      <c r="B11" s="7">
        <v>5400</v>
      </c>
      <c r="C11" s="7" t="s">
        <v>56</v>
      </c>
      <c r="D11" s="7" t="s">
        <v>57</v>
      </c>
      <c r="E11" s="7">
        <v>18</v>
      </c>
      <c r="F11" s="24">
        <v>621</v>
      </c>
      <c r="G11" s="7">
        <v>225</v>
      </c>
      <c r="H11" s="8" t="s">
        <v>58</v>
      </c>
      <c r="I11" s="9"/>
      <c r="J11" s="7"/>
      <c r="K11" s="7"/>
      <c r="L11" s="7"/>
      <c r="M11" s="7"/>
      <c r="N11" s="7"/>
      <c r="O11" s="7"/>
      <c r="P11" s="7" t="s">
        <v>25</v>
      </c>
      <c r="Q11" s="7" t="s">
        <v>25</v>
      </c>
      <c r="R11" s="7" t="s">
        <v>25</v>
      </c>
      <c r="S11" s="7" t="s">
        <v>25</v>
      </c>
      <c r="T11" s="9" t="s">
        <v>25</v>
      </c>
      <c r="U11" s="7" t="s">
        <v>25</v>
      </c>
      <c r="V11" s="7" t="s">
        <v>25</v>
      </c>
      <c r="W11" s="7" t="s">
        <v>25</v>
      </c>
      <c r="X11" s="28">
        <v>8</v>
      </c>
      <c r="Y11" s="30">
        <f t="shared" si="0"/>
        <v>1800</v>
      </c>
      <c r="Z11" s="30">
        <f t="shared" si="1"/>
        <v>900</v>
      </c>
    </row>
    <row r="12" spans="1:26" ht="15.75" thickBot="1" x14ac:dyDescent="0.3">
      <c r="A12" s="6" t="s">
        <v>59</v>
      </c>
      <c r="B12" s="7">
        <v>1800</v>
      </c>
      <c r="C12" s="7" t="s">
        <v>60</v>
      </c>
      <c r="D12" s="7" t="s">
        <v>61</v>
      </c>
      <c r="E12" s="7">
        <v>6</v>
      </c>
      <c r="F12" s="24" t="s">
        <v>62</v>
      </c>
      <c r="G12" s="7">
        <v>75</v>
      </c>
      <c r="H12" s="8" t="s">
        <v>63</v>
      </c>
      <c r="I12" s="9"/>
      <c r="J12" s="7"/>
      <c r="K12" s="7" t="s">
        <v>25</v>
      </c>
      <c r="L12" s="7" t="s">
        <v>25</v>
      </c>
      <c r="M12" s="7" t="s">
        <v>25</v>
      </c>
      <c r="N12" s="7" t="s">
        <v>25</v>
      </c>
      <c r="O12" s="7" t="s">
        <v>25</v>
      </c>
      <c r="P12" s="7" t="s">
        <v>25</v>
      </c>
      <c r="Q12" s="7" t="s">
        <v>25</v>
      </c>
      <c r="R12" s="7" t="s">
        <v>25</v>
      </c>
      <c r="S12" s="7" t="s">
        <v>25</v>
      </c>
      <c r="T12" s="9" t="s">
        <v>25</v>
      </c>
      <c r="U12" s="7" t="s">
        <v>25</v>
      </c>
      <c r="V12" s="7" t="s">
        <v>25</v>
      </c>
      <c r="W12" s="7" t="s">
        <v>25</v>
      </c>
      <c r="X12" s="28">
        <v>13</v>
      </c>
      <c r="Y12" s="30">
        <f t="shared" si="0"/>
        <v>975</v>
      </c>
      <c r="Z12" s="30">
        <f t="shared" si="1"/>
        <v>487.5</v>
      </c>
    </row>
    <row r="13" spans="1:26" ht="15.75" thickBot="1" x14ac:dyDescent="0.3">
      <c r="A13" s="6" t="s">
        <v>64</v>
      </c>
      <c r="B13" s="7">
        <v>5700</v>
      </c>
      <c r="C13" s="7" t="s">
        <v>65</v>
      </c>
      <c r="D13" s="7" t="s">
        <v>66</v>
      </c>
      <c r="E13" s="7">
        <v>19</v>
      </c>
      <c r="F13" s="24">
        <v>621</v>
      </c>
      <c r="G13" s="7">
        <v>237.5</v>
      </c>
      <c r="H13" s="8" t="s">
        <v>67</v>
      </c>
      <c r="I13" s="9"/>
      <c r="J13" s="7"/>
      <c r="K13" s="7"/>
      <c r="L13" s="7"/>
      <c r="M13" s="7"/>
      <c r="N13" s="7"/>
      <c r="O13" s="7" t="s">
        <v>25</v>
      </c>
      <c r="P13" s="7" t="s">
        <v>25</v>
      </c>
      <c r="Q13" s="7" t="s">
        <v>25</v>
      </c>
      <c r="R13" s="7" t="s">
        <v>25</v>
      </c>
      <c r="S13" s="7" t="s">
        <v>25</v>
      </c>
      <c r="T13" s="9" t="s">
        <v>25</v>
      </c>
      <c r="U13" s="7" t="s">
        <v>25</v>
      </c>
      <c r="V13" s="7" t="s">
        <v>25</v>
      </c>
      <c r="W13" s="7" t="s">
        <v>25</v>
      </c>
      <c r="X13" s="28">
        <v>9</v>
      </c>
      <c r="Y13" s="30">
        <f t="shared" si="0"/>
        <v>2137.5</v>
      </c>
      <c r="Z13" s="30">
        <f t="shared" si="1"/>
        <v>1068.75</v>
      </c>
    </row>
    <row r="14" spans="1:26" ht="15.75" thickBot="1" x14ac:dyDescent="0.3">
      <c r="A14" s="6" t="s">
        <v>68</v>
      </c>
      <c r="B14" s="7">
        <v>3000</v>
      </c>
      <c r="C14" s="7" t="s">
        <v>69</v>
      </c>
      <c r="D14" s="7" t="s">
        <v>70</v>
      </c>
      <c r="E14" s="7">
        <v>10</v>
      </c>
      <c r="F14" s="24" t="s">
        <v>71</v>
      </c>
      <c r="G14" s="7">
        <v>125</v>
      </c>
      <c r="H14" s="8" t="s">
        <v>72</v>
      </c>
      <c r="I14" s="9"/>
      <c r="J14" s="7"/>
      <c r="K14" s="7"/>
      <c r="L14" s="7"/>
      <c r="M14" s="7"/>
      <c r="N14" s="7"/>
      <c r="O14" s="7"/>
      <c r="P14" s="7"/>
      <c r="Q14" s="7" t="s">
        <v>25</v>
      </c>
      <c r="R14" s="7" t="s">
        <v>25</v>
      </c>
      <c r="S14" s="7" t="s">
        <v>25</v>
      </c>
      <c r="T14" s="9" t="s">
        <v>25</v>
      </c>
      <c r="U14" s="7" t="s">
        <v>25</v>
      </c>
      <c r="V14" s="7" t="s">
        <v>25</v>
      </c>
      <c r="W14" s="7" t="s">
        <v>25</v>
      </c>
      <c r="X14" s="28">
        <v>7</v>
      </c>
      <c r="Y14" s="30">
        <f t="shared" si="0"/>
        <v>875</v>
      </c>
      <c r="Z14" s="30">
        <f t="shared" si="1"/>
        <v>437.5</v>
      </c>
    </row>
    <row r="15" spans="1:26" ht="15.75" thickBot="1" x14ac:dyDescent="0.3">
      <c r="A15" s="6" t="s">
        <v>73</v>
      </c>
      <c r="B15" s="7">
        <v>2700</v>
      </c>
      <c r="C15" s="7" t="s">
        <v>74</v>
      </c>
      <c r="D15" s="7" t="s">
        <v>75</v>
      </c>
      <c r="E15" s="7">
        <v>9</v>
      </c>
      <c r="F15" s="24">
        <v>621</v>
      </c>
      <c r="G15" s="7">
        <v>112.5</v>
      </c>
      <c r="H15" s="8" t="s">
        <v>76</v>
      </c>
      <c r="I15" s="9"/>
      <c r="J15" s="7"/>
      <c r="K15" s="7"/>
      <c r="L15" s="7"/>
      <c r="M15" s="7"/>
      <c r="N15" s="7"/>
      <c r="O15" s="7"/>
      <c r="P15" s="7" t="s">
        <v>25</v>
      </c>
      <c r="Q15" s="7" t="s">
        <v>25</v>
      </c>
      <c r="R15" s="7" t="s">
        <v>25</v>
      </c>
      <c r="S15" s="7" t="s">
        <v>25</v>
      </c>
      <c r="T15" s="9" t="s">
        <v>25</v>
      </c>
      <c r="U15" s="7" t="s">
        <v>25</v>
      </c>
      <c r="V15" s="7" t="s">
        <v>25</v>
      </c>
      <c r="W15" s="7" t="s">
        <v>25</v>
      </c>
      <c r="X15" s="28">
        <v>8</v>
      </c>
      <c r="Y15" s="30">
        <f t="shared" si="0"/>
        <v>900</v>
      </c>
      <c r="Z15" s="30">
        <f t="shared" si="1"/>
        <v>450</v>
      </c>
    </row>
    <row r="16" spans="1:26" ht="15.75" thickBot="1" x14ac:dyDescent="0.3">
      <c r="A16" s="6" t="s">
        <v>77</v>
      </c>
      <c r="B16" s="7">
        <v>1500</v>
      </c>
      <c r="C16" s="7" t="s">
        <v>78</v>
      </c>
      <c r="D16" s="7" t="s">
        <v>79</v>
      </c>
      <c r="E16" s="7">
        <v>5</v>
      </c>
      <c r="F16" s="24" t="s">
        <v>23</v>
      </c>
      <c r="G16" s="7">
        <v>62.5</v>
      </c>
      <c r="H16" s="8" t="s">
        <v>80</v>
      </c>
      <c r="I16" s="9"/>
      <c r="J16" s="7"/>
      <c r="K16" s="7"/>
      <c r="L16" s="7" t="s">
        <v>25</v>
      </c>
      <c r="M16" s="7" t="s">
        <v>25</v>
      </c>
      <c r="N16" s="7" t="s">
        <v>25</v>
      </c>
      <c r="O16" s="7" t="s">
        <v>25</v>
      </c>
      <c r="P16" s="7" t="s">
        <v>25</v>
      </c>
      <c r="Q16" s="7" t="s">
        <v>25</v>
      </c>
      <c r="R16" s="7" t="s">
        <v>25</v>
      </c>
      <c r="S16" s="7" t="s">
        <v>25</v>
      </c>
      <c r="T16" s="9" t="s">
        <v>25</v>
      </c>
      <c r="U16" s="7" t="s">
        <v>25</v>
      </c>
      <c r="V16" s="7" t="s">
        <v>25</v>
      </c>
      <c r="W16" s="7" t="s">
        <v>25</v>
      </c>
      <c r="X16" s="28">
        <v>12</v>
      </c>
      <c r="Y16" s="30">
        <f t="shared" si="0"/>
        <v>750</v>
      </c>
      <c r="Z16" s="30">
        <f t="shared" si="1"/>
        <v>375</v>
      </c>
    </row>
    <row r="17" spans="1:26" ht="15.75" thickBot="1" x14ac:dyDescent="0.3">
      <c r="A17" s="6" t="s">
        <v>81</v>
      </c>
      <c r="B17" s="7">
        <v>1200</v>
      </c>
      <c r="C17" s="7" t="s">
        <v>82</v>
      </c>
      <c r="D17" s="7" t="s">
        <v>83</v>
      </c>
      <c r="E17" s="7">
        <v>4</v>
      </c>
      <c r="F17" s="24">
        <v>621</v>
      </c>
      <c r="G17" s="7">
        <v>50</v>
      </c>
      <c r="H17" s="8" t="s">
        <v>84</v>
      </c>
      <c r="I17" s="9"/>
      <c r="J17" s="7"/>
      <c r="K17" s="7"/>
      <c r="L17" s="7"/>
      <c r="M17" s="7"/>
      <c r="N17" s="7"/>
      <c r="O17" s="7" t="s">
        <v>25</v>
      </c>
      <c r="P17" s="7" t="s">
        <v>25</v>
      </c>
      <c r="Q17" s="7" t="s">
        <v>25</v>
      </c>
      <c r="R17" s="7" t="s">
        <v>25</v>
      </c>
      <c r="S17" s="7" t="s">
        <v>25</v>
      </c>
      <c r="T17" s="9" t="s">
        <v>25</v>
      </c>
      <c r="U17" s="7" t="s">
        <v>25</v>
      </c>
      <c r="V17" s="7" t="s">
        <v>25</v>
      </c>
      <c r="W17" s="7" t="s">
        <v>25</v>
      </c>
      <c r="X17" s="28">
        <v>9</v>
      </c>
      <c r="Y17" s="30">
        <f t="shared" si="0"/>
        <v>450</v>
      </c>
      <c r="Z17" s="30">
        <f t="shared" si="1"/>
        <v>225</v>
      </c>
    </row>
    <row r="18" spans="1:26" ht="15.75" thickBot="1" x14ac:dyDescent="0.3">
      <c r="A18" s="6" t="s">
        <v>85</v>
      </c>
      <c r="B18" s="7">
        <v>1200</v>
      </c>
      <c r="C18" s="7" t="s">
        <v>82</v>
      </c>
      <c r="D18" s="7" t="s">
        <v>83</v>
      </c>
      <c r="E18" s="7">
        <v>4</v>
      </c>
      <c r="F18" s="24">
        <v>621</v>
      </c>
      <c r="G18" s="7">
        <v>50</v>
      </c>
      <c r="H18" s="8" t="s">
        <v>86</v>
      </c>
      <c r="I18" s="9"/>
      <c r="J18" s="7"/>
      <c r="K18" s="7"/>
      <c r="L18" s="7"/>
      <c r="M18" s="7"/>
      <c r="N18" s="7"/>
      <c r="O18" s="7" t="s">
        <v>25</v>
      </c>
      <c r="P18" s="7" t="s">
        <v>25</v>
      </c>
      <c r="Q18" s="7" t="s">
        <v>25</v>
      </c>
      <c r="R18" s="7" t="s">
        <v>25</v>
      </c>
      <c r="S18" s="7" t="s">
        <v>25</v>
      </c>
      <c r="T18" s="9" t="s">
        <v>25</v>
      </c>
      <c r="U18" s="7" t="s">
        <v>25</v>
      </c>
      <c r="V18" s="7" t="s">
        <v>25</v>
      </c>
      <c r="W18" s="7" t="s">
        <v>25</v>
      </c>
      <c r="X18" s="28">
        <v>9</v>
      </c>
      <c r="Y18" s="30">
        <f t="shared" si="0"/>
        <v>450</v>
      </c>
      <c r="Z18" s="30">
        <f t="shared" si="1"/>
        <v>225</v>
      </c>
    </row>
    <row r="19" spans="1:26" ht="15.75" thickBot="1" x14ac:dyDescent="0.3">
      <c r="A19" s="14" t="s">
        <v>87</v>
      </c>
      <c r="B19" s="15">
        <v>3600</v>
      </c>
      <c r="C19" s="15" t="s">
        <v>88</v>
      </c>
      <c r="D19" s="15" t="s">
        <v>89</v>
      </c>
      <c r="E19" s="15">
        <v>12</v>
      </c>
      <c r="F19" s="25" t="s">
        <v>23</v>
      </c>
      <c r="G19" s="15">
        <v>150</v>
      </c>
      <c r="H19" s="16" t="s">
        <v>90</v>
      </c>
      <c r="I19" s="17"/>
      <c r="J19" s="15"/>
      <c r="K19" s="15" t="s">
        <v>25</v>
      </c>
      <c r="L19" s="15" t="s">
        <v>25</v>
      </c>
      <c r="M19" s="32" t="s">
        <v>91</v>
      </c>
      <c r="N19" s="32" t="s">
        <v>91</v>
      </c>
      <c r="O19" s="32" t="s">
        <v>91</v>
      </c>
      <c r="P19" s="15" t="s">
        <v>25</v>
      </c>
      <c r="Q19" s="7" t="s">
        <v>25</v>
      </c>
      <c r="R19" s="15" t="s">
        <v>25</v>
      </c>
      <c r="S19" s="7" t="s">
        <v>25</v>
      </c>
      <c r="T19" s="17" t="s">
        <v>25</v>
      </c>
      <c r="U19" s="7" t="s">
        <v>25</v>
      </c>
      <c r="V19" s="7" t="s">
        <v>25</v>
      </c>
      <c r="W19" s="7" t="s">
        <v>25</v>
      </c>
      <c r="X19" s="29">
        <v>10</v>
      </c>
      <c r="Y19" s="31">
        <f t="shared" si="0"/>
        <v>1500</v>
      </c>
      <c r="Z19" s="31">
        <f t="shared" si="1"/>
        <v>750</v>
      </c>
    </row>
    <row r="20" spans="1:26" ht="15.75" thickBot="1" x14ac:dyDescent="0.3">
      <c r="A20" s="6" t="s">
        <v>92</v>
      </c>
      <c r="B20" s="7">
        <v>11100</v>
      </c>
      <c r="C20" s="7" t="s">
        <v>93</v>
      </c>
      <c r="D20" s="7" t="s">
        <v>94</v>
      </c>
      <c r="E20" s="7">
        <v>37</v>
      </c>
      <c r="F20" s="24" t="s">
        <v>95</v>
      </c>
      <c r="G20" s="7">
        <v>462.5</v>
      </c>
      <c r="H20" s="10" t="s">
        <v>96</v>
      </c>
      <c r="I20" s="18"/>
      <c r="J20" s="7"/>
      <c r="K20" s="7"/>
      <c r="L20" s="7"/>
      <c r="M20" s="7" t="s">
        <v>25</v>
      </c>
      <c r="N20" s="7" t="s">
        <v>25</v>
      </c>
      <c r="O20" s="7" t="s">
        <v>25</v>
      </c>
      <c r="P20" s="7" t="s">
        <v>25</v>
      </c>
      <c r="Q20" s="7" t="s">
        <v>25</v>
      </c>
      <c r="R20" s="7" t="s">
        <v>25</v>
      </c>
      <c r="S20" s="7" t="s">
        <v>25</v>
      </c>
      <c r="T20" s="12" t="s">
        <v>25</v>
      </c>
      <c r="U20" s="7" t="s">
        <v>25</v>
      </c>
      <c r="V20" s="7" t="s">
        <v>25</v>
      </c>
      <c r="W20" s="7" t="s">
        <v>25</v>
      </c>
      <c r="X20" s="28">
        <v>11</v>
      </c>
      <c r="Y20" s="30">
        <f t="shared" si="0"/>
        <v>5087.5</v>
      </c>
      <c r="Z20" s="30">
        <f t="shared" si="1"/>
        <v>2543.75</v>
      </c>
    </row>
    <row r="21" spans="1:26" ht="15.75" thickBot="1" x14ac:dyDescent="0.3">
      <c r="A21" s="6" t="s">
        <v>97</v>
      </c>
      <c r="B21" s="7">
        <v>5400</v>
      </c>
      <c r="C21" s="7" t="s">
        <v>98</v>
      </c>
      <c r="D21" s="7" t="s">
        <v>99</v>
      </c>
      <c r="E21" s="7">
        <v>18</v>
      </c>
      <c r="F21" s="24">
        <v>621</v>
      </c>
      <c r="G21" s="7">
        <v>225</v>
      </c>
      <c r="H21" s="13" t="s">
        <v>100</v>
      </c>
      <c r="I21" s="9"/>
      <c r="J21" s="7"/>
      <c r="K21" s="7"/>
      <c r="L21" s="7"/>
      <c r="M21" s="7"/>
      <c r="N21" s="7"/>
      <c r="O21" s="7" t="s">
        <v>25</v>
      </c>
      <c r="P21" s="7" t="s">
        <v>25</v>
      </c>
      <c r="Q21" s="7" t="s">
        <v>25</v>
      </c>
      <c r="R21" s="7" t="s">
        <v>25</v>
      </c>
      <c r="S21" s="7" t="s">
        <v>25</v>
      </c>
      <c r="T21" s="9" t="s">
        <v>25</v>
      </c>
      <c r="U21" s="7" t="s">
        <v>25</v>
      </c>
      <c r="V21" s="7" t="s">
        <v>25</v>
      </c>
      <c r="W21" s="7" t="s">
        <v>25</v>
      </c>
      <c r="X21" s="28">
        <v>9</v>
      </c>
      <c r="Y21" s="30">
        <f t="shared" si="0"/>
        <v>2025</v>
      </c>
      <c r="Z21" s="30">
        <f t="shared" si="1"/>
        <v>1012.5</v>
      </c>
    </row>
    <row r="22" spans="1:26" ht="15.75" thickBot="1" x14ac:dyDescent="0.3">
      <c r="A22" s="6" t="s">
        <v>101</v>
      </c>
      <c r="B22" s="7">
        <v>5100</v>
      </c>
      <c r="C22" s="7" t="s">
        <v>102</v>
      </c>
      <c r="D22" s="7" t="s">
        <v>103</v>
      </c>
      <c r="E22" s="7">
        <v>17</v>
      </c>
      <c r="F22" s="24" t="s">
        <v>104</v>
      </c>
      <c r="G22" s="7">
        <v>212.5</v>
      </c>
      <c r="H22" s="8" t="s">
        <v>105</v>
      </c>
      <c r="I22" s="20"/>
      <c r="J22" s="19"/>
      <c r="K22" s="19"/>
      <c r="L22" s="19"/>
      <c r="M22" s="19"/>
      <c r="N22" s="19"/>
      <c r="O22" s="19" t="s">
        <v>25</v>
      </c>
      <c r="P22" s="19" t="s">
        <v>25</v>
      </c>
      <c r="Q22" s="19" t="s">
        <v>25</v>
      </c>
      <c r="R22" s="19" t="s">
        <v>25</v>
      </c>
      <c r="S22" s="19" t="s">
        <v>25</v>
      </c>
      <c r="T22" s="20" t="s">
        <v>25</v>
      </c>
      <c r="U22" s="19" t="s">
        <v>25</v>
      </c>
      <c r="V22" s="19" t="s">
        <v>25</v>
      </c>
      <c r="W22" s="7" t="s">
        <v>25</v>
      </c>
      <c r="X22" s="28">
        <v>9</v>
      </c>
      <c r="Y22" s="30">
        <f t="shared" si="0"/>
        <v>1912.5</v>
      </c>
      <c r="Z22" s="30">
        <f t="shared" si="1"/>
        <v>956.25</v>
      </c>
    </row>
    <row r="23" spans="1:26" ht="15.75" thickBot="1" x14ac:dyDescent="0.3">
      <c r="A23" s="21"/>
      <c r="B23" s="21"/>
      <c r="C23" s="21"/>
      <c r="D23" s="21"/>
      <c r="E23" s="27">
        <f>SUM(E3:E22)</f>
        <v>261</v>
      </c>
      <c r="F23" s="21"/>
      <c r="G23" s="21"/>
      <c r="H23" s="21"/>
      <c r="I23" s="22">
        <v>2013</v>
      </c>
      <c r="J23" s="23">
        <v>2013</v>
      </c>
      <c r="K23" s="23">
        <v>2013</v>
      </c>
      <c r="L23" s="23">
        <v>2013</v>
      </c>
      <c r="M23" s="23">
        <v>2013</v>
      </c>
      <c r="N23" s="23">
        <v>2013</v>
      </c>
      <c r="O23" s="23">
        <v>2013</v>
      </c>
      <c r="P23" s="23">
        <v>2013</v>
      </c>
      <c r="Q23" s="23">
        <v>2013</v>
      </c>
      <c r="R23" s="23">
        <v>2013</v>
      </c>
      <c r="S23" s="23">
        <v>2013</v>
      </c>
      <c r="T23" s="23">
        <v>2013</v>
      </c>
      <c r="U23" s="23">
        <v>2014</v>
      </c>
      <c r="V23" s="23">
        <v>2014</v>
      </c>
      <c r="W23" s="12">
        <v>2014</v>
      </c>
      <c r="X23" s="27">
        <f>SUM(X3:X22)</f>
        <v>203</v>
      </c>
      <c r="Y23" s="30">
        <f>SUM(Y3:Y22)</f>
        <v>32550</v>
      </c>
      <c r="Z23" s="33">
        <f>SUM(Z3:Z22)</f>
        <v>16275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2014-06-13T09:43:39Z</dcterms:modified>
</cp:coreProperties>
</file>